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danie\OneDrive - Tolleson Union High School District #214\Pre-Calculus\Semester 1\Ch 3- Logs\Mortgage Project\"/>
    </mc:Choice>
  </mc:AlternateContent>
  <xr:revisionPtr revIDLastSave="1" documentId="94378443FE292018BE7A4D99D078D3ACADF8CC26" xr6:coauthVersionLast="23" xr6:coauthVersionMax="23" xr10:uidLastSave="{6FA9A801-9A00-44D2-83C5-01A1F34751EF}"/>
  <bookViews>
    <workbookView xWindow="0" yWindow="0" windowWidth="5676" windowHeight="6480" xr2:uid="{00000000-000D-0000-FFFF-FFFF00000000}"/>
  </bookViews>
  <sheets>
    <sheet name="Tuition" sheetId="1" r:id="rId1"/>
    <sheet name="Max Monthly Mortgage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7" i="2"/>
  <c r="B6" i="2" s="1"/>
  <c r="B15" i="1"/>
  <c r="B10" i="2" l="1"/>
  <c r="B4" i="2"/>
  <c r="D11" i="2"/>
  <c r="B8" i="2" l="1"/>
  <c r="B9" i="2"/>
  <c r="B13" i="1"/>
  <c r="B7" i="1"/>
  <c r="B17" i="1" l="1"/>
  <c r="D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Nemesis</author>
  </authors>
  <commentList>
    <comment ref="D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Mozal:
Remember- you may only change the YELLOW cells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Nemesis</author>
  </authors>
  <commentList>
    <comment ref="D1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Mozal:</t>
        </r>
        <r>
          <rPr>
            <sz val="9"/>
            <color indexed="81"/>
            <rFont val="Tahoma"/>
            <family val="2"/>
          </rPr>
          <t xml:space="preserve">
Remember- You may only change the YELLOW cells.</t>
        </r>
      </text>
    </comment>
  </commentList>
</comments>
</file>

<file path=xl/sharedStrings.xml><?xml version="1.0" encoding="utf-8"?>
<sst xmlns="http://schemas.openxmlformats.org/spreadsheetml/2006/main" count="26" uniqueCount="23">
  <si>
    <t>Student Loan Debt Calculator</t>
  </si>
  <si>
    <t>Undergraduate Tuition</t>
  </si>
  <si>
    <t>Homework Grade (%)</t>
  </si>
  <si>
    <t>Undergraduate Room &amp; Board</t>
  </si>
  <si>
    <t>Undergraduate Fees</t>
  </si>
  <si>
    <t>Missing Assignments</t>
  </si>
  <si>
    <t>Total for Undergraduate</t>
  </si>
  <si>
    <t>Graduate Tuition</t>
  </si>
  <si>
    <t>Graduate Room &amp; Board</t>
  </si>
  <si>
    <t>Graduate Fees</t>
  </si>
  <si>
    <t>Total for Graduate</t>
  </si>
  <si>
    <t>Discount</t>
  </si>
  <si>
    <t>Monthly Payment</t>
  </si>
  <si>
    <t>Total</t>
  </si>
  <si>
    <t>Maximum Monthly Payment</t>
  </si>
  <si>
    <t>Projected Yearly Income</t>
  </si>
  <si>
    <t>Interest Rate</t>
  </si>
  <si>
    <t>Year Mortgage</t>
  </si>
  <si>
    <t>Downpayment</t>
  </si>
  <si>
    <t>Insurance</t>
  </si>
  <si>
    <t>Taxes</t>
  </si>
  <si>
    <t>Misc. Debt</t>
  </si>
  <si>
    <t>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</si>
</sst>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164" fontId="1" fillId="0" borderId="1" xfId="0" applyNumberFormat="1" applyFont="1" applyFill="1" applyBorder="1"/>
    <xf numFmtId="165" fontId="0" fillId="0" borderId="1" xfId="0" applyNumberFormat="1" applyBorder="1"/>
    <xf numFmtId="0" fontId="0" fillId="2" borderId="1" xfId="0" applyFill="1" applyBorder="1" applyProtection="1">
      <protection locked="0"/>
    </xf>
    <xf numFmtId="9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/>
    <xf numFmtId="0" fontId="5" fillId="2" borderId="1" xfId="0" applyFont="1" applyFill="1" applyBorder="1" applyProtection="1">
      <protection locked="0"/>
    </xf>
    <xf numFmtId="0" fontId="4" fillId="0" borderId="1" xfId="0" applyFont="1" applyBorder="1"/>
    <xf numFmtId="165" fontId="5" fillId="0" borderId="1" xfId="0" applyNumberFormat="1" applyFont="1" applyBorder="1"/>
    <xf numFmtId="9" fontId="4" fillId="0" borderId="1" xfId="0" applyNumberFormat="1" applyFont="1" applyBorder="1"/>
    <xf numFmtId="165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zoomScale="150" zoomScaleNormal="150" workbookViewId="0">
      <selection activeCell="B10" sqref="B10"/>
    </sheetView>
  </sheetViews>
  <sheetFormatPr defaultRowHeight="14.4" x14ac:dyDescent="0.3"/>
  <cols>
    <col min="1" max="1" width="27.88671875" bestFit="1" customWidth="1"/>
    <col min="4" max="4" width="20.33203125" bestFit="1" customWidth="1"/>
  </cols>
  <sheetData>
    <row r="1" spans="1:5" x14ac:dyDescent="0.3">
      <c r="A1" s="9" t="s">
        <v>0</v>
      </c>
      <c r="B1" s="9"/>
      <c r="C1" s="9"/>
      <c r="D1" s="9"/>
      <c r="E1" s="9"/>
    </row>
    <row r="2" spans="1:5" x14ac:dyDescent="0.3">
      <c r="C2" s="1"/>
    </row>
    <row r="3" spans="1:5" x14ac:dyDescent="0.3">
      <c r="A3" s="2" t="s">
        <v>1</v>
      </c>
      <c r="B3" s="6">
        <v>4500</v>
      </c>
      <c r="D3" s="3" t="s">
        <v>2</v>
      </c>
    </row>
    <row r="4" spans="1:5" x14ac:dyDescent="0.3">
      <c r="A4" s="2" t="s">
        <v>3</v>
      </c>
      <c r="B4" s="6">
        <v>5500</v>
      </c>
      <c r="D4" s="7">
        <v>1</v>
      </c>
    </row>
    <row r="5" spans="1:5" x14ac:dyDescent="0.3">
      <c r="A5" s="2" t="s">
        <v>4</v>
      </c>
      <c r="B5" s="6">
        <v>125</v>
      </c>
    </row>
    <row r="6" spans="1:5" x14ac:dyDescent="0.3">
      <c r="D6" s="3" t="s">
        <v>5</v>
      </c>
    </row>
    <row r="7" spans="1:5" x14ac:dyDescent="0.3">
      <c r="A7" s="2" t="s">
        <v>6</v>
      </c>
      <c r="B7" s="2">
        <f>(B3+B4+B5)*(1.15)+(B3+B4+B5)+(B3+B4+B5)*(1.15)^2+(B3+B4+B5)*(1.15)^3</f>
        <v>50557.921874999993</v>
      </c>
      <c r="D7" s="8">
        <v>0</v>
      </c>
    </row>
    <row r="9" spans="1:5" x14ac:dyDescent="0.3">
      <c r="A9" s="2" t="s">
        <v>7</v>
      </c>
      <c r="B9" s="6"/>
      <c r="D9" s="3" t="s">
        <v>22</v>
      </c>
    </row>
    <row r="10" spans="1:5" x14ac:dyDescent="0.3">
      <c r="A10" s="2" t="s">
        <v>8</v>
      </c>
      <c r="B10" s="6"/>
      <c r="D10" s="8">
        <v>2</v>
      </c>
    </row>
    <row r="11" spans="1:5" x14ac:dyDescent="0.3">
      <c r="A11" s="2" t="s">
        <v>9</v>
      </c>
      <c r="B11" s="6"/>
    </row>
    <row r="13" spans="1:5" x14ac:dyDescent="0.3">
      <c r="A13" s="2" t="s">
        <v>10</v>
      </c>
      <c r="B13" s="2">
        <f>(B9+B10+B11)*(1.05)^2+(B9+B10+B11)</f>
        <v>0</v>
      </c>
    </row>
    <row r="15" spans="1:5" x14ac:dyDescent="0.3">
      <c r="A15" s="2" t="s">
        <v>11</v>
      </c>
      <c r="B15" s="5">
        <f>IF(D7=0, 0.5, IF(D7&lt;5, 0.25, IF(D7&lt;10, 0, -0.15)))</f>
        <v>0.5</v>
      </c>
    </row>
    <row r="16" spans="1:5" x14ac:dyDescent="0.3">
      <c r="D16" s="3" t="s">
        <v>12</v>
      </c>
    </row>
    <row r="17" spans="1:4" x14ac:dyDescent="0.3">
      <c r="A17" s="2" t="s">
        <v>13</v>
      </c>
      <c r="B17" s="2">
        <f>(B7+B13)*(1-B15)</f>
        <v>25278.960937499996</v>
      </c>
      <c r="D17" s="4">
        <f>(B17*1.068)/180</f>
        <v>149.98850156250001</v>
      </c>
    </row>
  </sheetData>
  <sheetProtection sheet="1" objects="1" scenarios="1" selectLockedCells="1"/>
  <mergeCells count="1">
    <mergeCell ref="A1:E1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7"/>
  <sheetViews>
    <sheetView zoomScale="140" zoomScaleNormal="140" zoomScaleSheetLayoutView="90" workbookViewId="0">
      <selection activeCell="B5" sqref="B5"/>
    </sheetView>
  </sheetViews>
  <sheetFormatPr defaultRowHeight="14.4" x14ac:dyDescent="0.3"/>
  <cols>
    <col min="1" max="1" width="26.5546875" style="11" bestFit="1" customWidth="1"/>
    <col min="2" max="2" width="7.88671875" style="11" bestFit="1" customWidth="1"/>
    <col min="3" max="3" width="8.88671875" style="11"/>
    <col min="4" max="4" width="20.33203125" style="11" bestFit="1" customWidth="1"/>
    <col min="5" max="16384" width="8.88671875" style="11"/>
  </cols>
  <sheetData>
    <row r="1" spans="1:4" x14ac:dyDescent="0.3">
      <c r="A1" s="10" t="s">
        <v>14</v>
      </c>
      <c r="B1" s="10"/>
      <c r="C1" s="10"/>
      <c r="D1" s="10"/>
    </row>
    <row r="3" spans="1:4" x14ac:dyDescent="0.3">
      <c r="A3" s="12" t="s">
        <v>15</v>
      </c>
      <c r="B3" s="13">
        <v>45000</v>
      </c>
      <c r="D3" s="14" t="s">
        <v>2</v>
      </c>
    </row>
    <row r="4" spans="1:4" x14ac:dyDescent="0.3">
      <c r="A4" s="12" t="s">
        <v>16</v>
      </c>
      <c r="B4" s="15">
        <f>MROUND(0.04+(D7*0.002)+((1-D4)*0.002), 0.005)</f>
        <v>0.04</v>
      </c>
      <c r="D4" s="16">
        <f>Tuition!D4</f>
        <v>1</v>
      </c>
    </row>
    <row r="5" spans="1:4" x14ac:dyDescent="0.3">
      <c r="A5" s="12" t="s">
        <v>17</v>
      </c>
      <c r="B5" s="13">
        <v>30</v>
      </c>
    </row>
    <row r="6" spans="1:4" x14ac:dyDescent="0.3">
      <c r="A6" s="12" t="s">
        <v>18</v>
      </c>
      <c r="B6" s="12">
        <f>IF(D7&lt;=5, (B3-(D7*100))*(D4/5)+B3*(D4/5), (B3-D7*100)*(D4/10))</f>
        <v>18000</v>
      </c>
      <c r="D6" s="14" t="s">
        <v>5</v>
      </c>
    </row>
    <row r="7" spans="1:4" x14ac:dyDescent="0.3">
      <c r="D7" s="14">
        <f>Tuition!D7</f>
        <v>0</v>
      </c>
    </row>
    <row r="8" spans="1:4" x14ac:dyDescent="0.3">
      <c r="A8" s="12" t="s">
        <v>19</v>
      </c>
      <c r="B8" s="12">
        <f>IF(D7&lt;=5, (125*D4), (250*D4))</f>
        <v>125</v>
      </c>
    </row>
    <row r="9" spans="1:4" x14ac:dyDescent="0.3">
      <c r="A9" s="12" t="s">
        <v>20</v>
      </c>
      <c r="B9" s="12">
        <f>IF(D7&lt;5, (75*D4), (150*D4))</f>
        <v>75</v>
      </c>
    </row>
    <row r="10" spans="1:4" x14ac:dyDescent="0.3">
      <c r="A10" s="12" t="s">
        <v>21</v>
      </c>
      <c r="B10" s="12">
        <f>D7*75</f>
        <v>0</v>
      </c>
      <c r="D10" s="14" t="s">
        <v>22</v>
      </c>
    </row>
    <row r="11" spans="1:4" x14ac:dyDescent="0.3">
      <c r="D11" s="14">
        <f>Tuition!D10</f>
        <v>2</v>
      </c>
    </row>
    <row r="27" spans="1:1" x14ac:dyDescent="0.3">
      <c r="A27" s="17"/>
    </row>
  </sheetData>
  <sheetProtection sheet="1" objects="1" scenarios="1" selectLockedCells="1"/>
  <mergeCells count="1">
    <mergeCell ref="A1:D1"/>
  </mergeCells>
  <pageMargins left="0.7" right="0.7" top="0.75" bottom="0.75" header="0.3" footer="0.3"/>
  <pageSetup orientation="portrait" r:id="rId1"/>
  <headerFooter>
    <oddHeader xml:space="preserve">&amp;CMaximum Monthly Payment   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Tuition</vt:lpstr>
      <vt:lpstr>Max Monthly Mortgage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Mozal</dc:creator>
  <cp:keywords/>
  <dc:description/>
  <cp:lastModifiedBy>Danielle Mozal</cp:lastModifiedBy>
  <cp:revision/>
  <dcterms:created xsi:type="dcterms:W3CDTF">2015-06-11T14:08:26Z</dcterms:created>
  <dcterms:modified xsi:type="dcterms:W3CDTF">2017-10-08T16:00:28Z</dcterms:modified>
</cp:coreProperties>
</file>